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uPC\Downloads\"/>
    </mc:Choice>
  </mc:AlternateContent>
  <xr:revisionPtr revIDLastSave="0" documentId="8_{42D71712-8894-4AD2-A1D0-75EF90AE1E63}" xr6:coauthVersionLast="47" xr6:coauthVersionMax="47" xr10:uidLastSave="{00000000-0000-0000-0000-000000000000}"/>
  <bookViews>
    <workbookView xWindow="-24120" yWindow="-120" windowWidth="24240" windowHeight="13020" xr2:uid="{9FFA7300-72A3-4A8E-A494-7832BAEADB0D}"/>
  </bookViews>
  <sheets>
    <sheet name="DMPL 2025-2024" sheetId="1" r:id="rId1"/>
  </sheets>
  <externalReferences>
    <externalReference r:id="rId2"/>
  </externalReferences>
  <definedNames>
    <definedName name="_xlnm.Print_Area" localSheetId="0">'DMPL 2025-2024'!$B$2:$F$45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3" i="1"/>
  <c r="F22" i="1"/>
  <c r="F21" i="1"/>
  <c r="F20" i="1"/>
  <c r="E19" i="1"/>
  <c r="F19" i="1" s="1"/>
  <c r="D19" i="1"/>
  <c r="D24" i="1" s="1"/>
  <c r="D29" i="1" s="1"/>
  <c r="C19" i="1"/>
  <c r="C24" i="1" s="1"/>
  <c r="F18" i="1"/>
  <c r="F17" i="1"/>
  <c r="E16" i="1"/>
  <c r="F16" i="1" s="1"/>
  <c r="F15" i="1"/>
  <c r="F14" i="1"/>
  <c r="C29" i="1" l="1"/>
  <c r="E24" i="1"/>
  <c r="E29" i="1" s="1"/>
  <c r="F24" i="1" l="1"/>
  <c r="F29" i="1"/>
  <c r="G29" i="1" s="1"/>
</calcChain>
</file>

<file path=xl/sharedStrings.xml><?xml version="1.0" encoding="utf-8"?>
<sst xmlns="http://schemas.openxmlformats.org/spreadsheetml/2006/main" count="29" uniqueCount="18">
  <si>
    <t>EMPRESA MATO-GROSSENSE DE TECNOLOGIA DA INFORMAÇÃO</t>
  </si>
  <si>
    <t>NIRE: 51500000249 em 14/11/1980</t>
  </si>
  <si>
    <t>C.N.P.J.: 15.011.059/0001-52</t>
  </si>
  <si>
    <t xml:space="preserve">   DEMONSTRATIVO DAS MUTAÇÕES DO PATRIMÔNIO LÍQUIDO</t>
  </si>
  <si>
    <t xml:space="preserve">CAPITAL REALIZADO       </t>
  </si>
  <si>
    <t xml:space="preserve">RESERVA DE CAPITAL </t>
  </si>
  <si>
    <t xml:space="preserve">PREJUÍZOS ACUMULADOS                  </t>
  </si>
  <si>
    <t xml:space="preserve">TOTAL                                   </t>
  </si>
  <si>
    <t>R$</t>
  </si>
  <si>
    <t>Saldo em 31/12/2023</t>
  </si>
  <si>
    <t>Ajustes de Exercícios Anteriores</t>
  </si>
  <si>
    <t>Lucro/Prejuízo do Exercício</t>
  </si>
  <si>
    <t>Subvenção p/ Investimento</t>
  </si>
  <si>
    <t>Aumento de Capital Social</t>
  </si>
  <si>
    <t>Saldo em 31/12/2024</t>
  </si>
  <si>
    <t>Saldo em 31/12/2025</t>
  </si>
  <si>
    <t>Saldo em 31/03/2026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</si>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</sst>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5">
    <font>
      <sz val="10"/>
      <name val="Arial"/>
    </font>
    <font>
      <sz val="10"/>
      <name val="Myriad Pro"/>
      <family val="2"/>
    </font>
    <font>
      <b/>
      <sz val="18"/>
      <name val="Myriad Pro"/>
      <family val="2"/>
    </font>
    <font>
      <b/>
      <sz val="16"/>
      <name val="Myriad Pro"/>
      <family val="2"/>
    </font>
    <font>
      <sz val="13"/>
      <name val="Myriad Pro"/>
      <family val="2"/>
    </font>
    <font>
      <sz val="12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0"/>
      <name val="Arial"/>
      <family val="2"/>
    </font>
    <font>
      <b/>
      <sz val="12"/>
      <color theme="0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b/>
      <sz val="12"/>
      <color rgb="FF000000"/>
      <name val="Myriad Pro"/>
      <family val="2"/>
    </font>
    <font>
      <b/>
      <sz val="13"/>
      <color rgb="FF000000"/>
      <name val="Myriad Pro"/>
      <family val="2"/>
    </font>
    <font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64" fontId="7" fillId="0" borderId="5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64" fontId="9" fillId="2" borderId="8" xfId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164" fontId="10" fillId="0" borderId="9" xfId="1" applyFont="1" applyFill="1" applyBorder="1" applyAlignment="1">
      <alignment vertical="center"/>
    </xf>
    <xf numFmtId="164" fontId="10" fillId="0" borderId="9" xfId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10" fillId="0" borderId="7" xfId="1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64" fontId="9" fillId="2" borderId="8" xfId="1" applyFont="1" applyFill="1" applyBorder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1" fillId="0" borderId="0" xfId="1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33</xdr:row>
      <xdr:rowOff>171450</xdr:rowOff>
    </xdr:from>
    <xdr:ext cx="114300" cy="2444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F98B152-445E-44FC-B50F-8290DDBD03FC}"/>
            </a:ext>
          </a:extLst>
        </xdr:cNvPr>
        <xdr:cNvSpPr txBox="1">
          <a:spLocks noChangeArrowheads="1"/>
        </xdr:cNvSpPr>
      </xdr:nvSpPr>
      <xdr:spPr bwMode="auto">
        <a:xfrm>
          <a:off x="4486275" y="11839575"/>
          <a:ext cx="114300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355600</xdr:colOff>
      <xdr:row>32</xdr:row>
      <xdr:rowOff>317500</xdr:rowOff>
    </xdr:from>
    <xdr:to>
      <xdr:col>2</xdr:col>
      <xdr:colOff>774700</xdr:colOff>
      <xdr:row>35</xdr:row>
      <xdr:rowOff>292100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6158D8C6-2694-4A09-83F8-E42AE10E1749}"/>
            </a:ext>
          </a:extLst>
        </xdr:cNvPr>
        <xdr:cNvSpPr txBox="1">
          <a:spLocks noChangeArrowheads="1"/>
        </xdr:cNvSpPr>
      </xdr:nvSpPr>
      <xdr:spPr bwMode="auto">
        <a:xfrm>
          <a:off x="965200" y="11633200"/>
          <a:ext cx="3505200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520700</xdr:colOff>
      <xdr:row>32</xdr:row>
      <xdr:rowOff>342900</xdr:rowOff>
    </xdr:from>
    <xdr:to>
      <xdr:col>6</xdr:col>
      <xdr:colOff>56700</xdr:colOff>
      <xdr:row>36</xdr:row>
      <xdr:rowOff>266700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24C143C7-6F75-4EBB-9AF8-735A8F73FDD9}"/>
            </a:ext>
          </a:extLst>
        </xdr:cNvPr>
        <xdr:cNvSpPr txBox="1">
          <a:spLocks noChangeArrowheads="1"/>
        </xdr:cNvSpPr>
      </xdr:nvSpPr>
      <xdr:spPr bwMode="auto">
        <a:xfrm>
          <a:off x="9036050" y="11658600"/>
          <a:ext cx="35936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860424</xdr:colOff>
      <xdr:row>39</xdr:row>
      <xdr:rowOff>12700</xdr:rowOff>
    </xdr:from>
    <xdr:to>
      <xdr:col>4</xdr:col>
      <xdr:colOff>1958524</xdr:colOff>
      <xdr:row>41</xdr:row>
      <xdr:rowOff>88900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28A071F0-B786-4004-8E26-FB4E7260CD30}"/>
            </a:ext>
          </a:extLst>
        </xdr:cNvPr>
        <xdr:cNvSpPr txBox="1">
          <a:spLocks noChangeArrowheads="1"/>
        </xdr:cNvSpPr>
      </xdr:nvSpPr>
      <xdr:spPr bwMode="auto">
        <a:xfrm>
          <a:off x="6870699" y="13795375"/>
          <a:ext cx="36031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32</xdr:row>
      <xdr:rowOff>63500</xdr:rowOff>
    </xdr:from>
    <xdr:to>
      <xdr:col>4</xdr:col>
      <xdr:colOff>431800</xdr:colOff>
      <xdr:row>36</xdr:row>
      <xdr:rowOff>203200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07A3C02-432C-4474-AF05-D855BFBED3DA}"/>
            </a:ext>
          </a:extLst>
        </xdr:cNvPr>
        <xdr:cNvSpPr txBox="1">
          <a:spLocks noChangeArrowheads="1"/>
        </xdr:cNvSpPr>
      </xdr:nvSpPr>
      <xdr:spPr bwMode="auto">
        <a:xfrm>
          <a:off x="4064000" y="11379200"/>
          <a:ext cx="4883150" cy="154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1841500</xdr:colOff>
      <xdr:row>38</xdr:row>
      <xdr:rowOff>203200</xdr:rowOff>
    </xdr:from>
    <xdr:to>
      <xdr:col>3</xdr:col>
      <xdr:colOff>44000</xdr:colOff>
      <xdr:row>42</xdr:row>
      <xdr:rowOff>127000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8A128872-7FF5-45B4-B3C3-3FA402CB3D1C}"/>
            </a:ext>
          </a:extLst>
        </xdr:cNvPr>
        <xdr:cNvSpPr txBox="1">
          <a:spLocks noChangeArrowheads="1"/>
        </xdr:cNvSpPr>
      </xdr:nvSpPr>
      <xdr:spPr bwMode="auto">
        <a:xfrm>
          <a:off x="2451100" y="13633450"/>
          <a:ext cx="36031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292100</xdr:colOff>
      <xdr:row>1</xdr:row>
      <xdr:rowOff>190500</xdr:rowOff>
    </xdr:from>
    <xdr:to>
      <xdr:col>4</xdr:col>
      <xdr:colOff>355600</xdr:colOff>
      <xdr:row>4</xdr:row>
      <xdr:rowOff>127000</xdr:rowOff>
    </xdr:to>
    <xdr:pic>
      <xdr:nvPicPr>
        <xdr:cNvPr id="8" name="image4.png">
          <a:extLst>
            <a:ext uri="{FF2B5EF4-FFF2-40B4-BE49-F238E27FC236}">
              <a16:creationId xmlns:a16="http://schemas.microsoft.com/office/drawing/2014/main" id="{F0AE11D5-F0B4-4903-9316-A7045A046B68}"/>
            </a:ext>
          </a:extLst>
        </xdr:cNvPr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3987800" y="352425"/>
          <a:ext cx="4883150" cy="99377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1&#186;%20T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5"/>
      <sheetName val="DMPL 2025-2024"/>
      <sheetName val="DRE 2025-2024"/>
      <sheetName val="DFC 2025-2024"/>
      <sheetName val="CALCULO CSLL IRPJ"/>
    </sheetNames>
    <sheetDataSet>
      <sheetData sheetId="0">
        <row r="52">
          <cell r="F52">
            <v>96366039.420000002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E59F-B394-4ACB-B0CC-C48D8EDFB3EA}">
  <sheetPr>
    <pageSetUpPr fitToPage="1"/>
  </sheetPr>
  <dimension ref="B2:H46"/>
  <sheetViews>
    <sheetView showGridLines="0" tabSelected="1" topLeftCell="A17" zoomScale="75" zoomScaleNormal="75" zoomScaleSheetLayoutView="74" zoomScalePageLayoutView="55" workbookViewId="0">
      <selection activeCell="I29" sqref="I29"/>
    </sheetView>
  </sheetViews>
  <sheetFormatPr defaultColWidth="9.140625" defaultRowHeight="12.75"/>
  <cols>
    <col min="1" max="1" width="9.140625" style="1"/>
    <col min="2" max="2" width="46.28515625" style="12" customWidth="1"/>
    <col min="3" max="3" width="34.7109375" style="35" customWidth="1"/>
    <col min="4" max="4" width="37.5703125" style="36" customWidth="1"/>
    <col min="5" max="5" width="33.7109375" style="35" customWidth="1"/>
    <col min="6" max="6" width="27.140625" style="35" customWidth="1"/>
    <col min="7" max="7" width="15.42578125" style="12" bestFit="1" customWidth="1"/>
    <col min="8" max="8" width="1.42578125" style="1" customWidth="1"/>
    <col min="9" max="9" width="18.42578125" style="1" bestFit="1" customWidth="1"/>
    <col min="10" max="11" width="16.140625" style="1" bestFit="1" customWidth="1"/>
    <col min="12" max="12" width="16.85546875" style="1" bestFit="1" customWidth="1"/>
    <col min="13" max="13" width="16.140625" style="1" bestFit="1" customWidth="1"/>
    <col min="14" max="16384" width="9.140625" style="1"/>
  </cols>
  <sheetData>
    <row r="2" spans="2:7" ht="27.75" customHeight="1">
      <c r="B2" s="2"/>
      <c r="C2" s="2"/>
      <c r="D2" s="2"/>
      <c r="E2" s="2"/>
      <c r="F2" s="2"/>
      <c r="G2" s="3"/>
    </row>
    <row r="3" spans="2:7" ht="27.75" customHeight="1">
      <c r="B3" s="4"/>
      <c r="C3" s="4"/>
      <c r="D3" s="4"/>
      <c r="E3" s="4"/>
      <c r="F3" s="4"/>
      <c r="G3" s="3"/>
    </row>
    <row r="4" spans="2:7" ht="27.75" customHeight="1">
      <c r="B4" s="5"/>
      <c r="C4" s="5"/>
      <c r="D4" s="5"/>
      <c r="E4" s="5"/>
      <c r="F4" s="5"/>
      <c r="G4" s="6"/>
    </row>
    <row r="5" spans="2:7" ht="27.75" customHeight="1">
      <c r="B5" s="7"/>
      <c r="C5" s="7"/>
      <c r="D5" s="7"/>
      <c r="E5" s="7"/>
      <c r="F5" s="7"/>
      <c r="G5" s="6"/>
    </row>
    <row r="6" spans="2:7" ht="27.75" customHeight="1">
      <c r="B6" s="7"/>
      <c r="C6" s="7"/>
      <c r="D6" s="7"/>
      <c r="E6" s="7"/>
      <c r="F6" s="7"/>
      <c r="G6" s="6"/>
    </row>
    <row r="7" spans="2:7" ht="27.75" customHeight="1">
      <c r="B7" s="8" t="s">
        <v>0</v>
      </c>
      <c r="C7" s="8"/>
      <c r="D7" s="8"/>
      <c r="E7" s="8"/>
      <c r="F7" s="8"/>
      <c r="G7" s="6"/>
    </row>
    <row r="8" spans="2:7" ht="27.75" customHeight="1">
      <c r="B8" s="8" t="s">
        <v>1</v>
      </c>
      <c r="C8" s="8"/>
      <c r="D8" s="8"/>
      <c r="E8" s="8"/>
      <c r="F8" s="8"/>
      <c r="G8" s="6"/>
    </row>
    <row r="9" spans="2:7" ht="27.75" customHeight="1">
      <c r="B9" s="8" t="s">
        <v>2</v>
      </c>
      <c r="C9" s="8"/>
      <c r="D9" s="8"/>
      <c r="E9" s="8"/>
      <c r="F9" s="8"/>
      <c r="G9" s="6"/>
    </row>
    <row r="10" spans="2:7" ht="27.75" customHeight="1" thickBot="1">
      <c r="B10" s="7"/>
      <c r="C10" s="7"/>
      <c r="D10" s="7"/>
      <c r="E10" s="7"/>
      <c r="F10" s="7"/>
      <c r="G10" s="6"/>
    </row>
    <row r="11" spans="2:7" ht="27.75" customHeight="1" thickBot="1">
      <c r="B11" s="9" t="s">
        <v>3</v>
      </c>
      <c r="C11" s="10"/>
      <c r="D11" s="10"/>
      <c r="E11" s="10"/>
      <c r="F11" s="11"/>
    </row>
    <row r="12" spans="2:7" ht="46.5" customHeight="1">
      <c r="B12" s="13"/>
      <c r="C12" s="14" t="s">
        <v>4</v>
      </c>
      <c r="D12" s="14" t="s">
        <v>5</v>
      </c>
      <c r="E12" s="14" t="s">
        <v>6</v>
      </c>
      <c r="F12" s="14" t="s">
        <v>7</v>
      </c>
    </row>
    <row r="13" spans="2:7" ht="27" customHeight="1" thickBot="1">
      <c r="B13" s="15"/>
      <c r="C13" s="16" t="s">
        <v>8</v>
      </c>
      <c r="D13" s="16" t="s">
        <v>8</v>
      </c>
      <c r="E13" s="16" t="s">
        <v>8</v>
      </c>
      <c r="F13" s="16" t="s">
        <v>8</v>
      </c>
    </row>
    <row r="14" spans="2:7" ht="27.75" customHeight="1" thickBot="1">
      <c r="B14" s="17" t="s">
        <v>9</v>
      </c>
      <c r="C14" s="18">
        <v>90600149.030000001</v>
      </c>
      <c r="D14" s="18">
        <v>36643593.920000002</v>
      </c>
      <c r="E14" s="18">
        <v>-32106698.350000001</v>
      </c>
      <c r="F14" s="18">
        <f>SUM(C14:E14)</f>
        <v>95137044.599999994</v>
      </c>
    </row>
    <row r="15" spans="2:7" ht="27.75" customHeight="1">
      <c r="B15" s="19" t="s">
        <v>10</v>
      </c>
      <c r="C15" s="20">
        <v>0</v>
      </c>
      <c r="D15" s="20">
        <v>0</v>
      </c>
      <c r="E15" s="20">
        <v>3048362.07</v>
      </c>
      <c r="F15" s="20">
        <f>SUM(C15:E15)</f>
        <v>3048362.07</v>
      </c>
    </row>
    <row r="16" spans="2:7" ht="27.75" customHeight="1">
      <c r="B16" s="19" t="s">
        <v>11</v>
      </c>
      <c r="C16" s="20">
        <v>0</v>
      </c>
      <c r="D16" s="20">
        <v>0</v>
      </c>
      <c r="E16" s="20">
        <f>3275966.69-1079828.67</f>
        <v>2196138.02</v>
      </c>
      <c r="F16" s="20">
        <f>SUM(C16:E16)</f>
        <v>2196138.02</v>
      </c>
    </row>
    <row r="17" spans="2:7" s="23" customFormat="1" ht="27.75" customHeight="1">
      <c r="B17" s="19" t="s">
        <v>12</v>
      </c>
      <c r="C17" s="20">
        <v>0</v>
      </c>
      <c r="D17" s="21">
        <v>0</v>
      </c>
      <c r="E17" s="21">
        <v>0</v>
      </c>
      <c r="F17" s="20">
        <f t="shared" ref="F17" si="0">SUM(C17:E17)</f>
        <v>0</v>
      </c>
      <c r="G17" s="22"/>
    </row>
    <row r="18" spans="2:7" s="23" customFormat="1" ht="27.75" customHeight="1" thickBot="1">
      <c r="B18" s="19" t="s">
        <v>13</v>
      </c>
      <c r="C18" s="24">
        <v>0</v>
      </c>
      <c r="D18" s="24">
        <v>0</v>
      </c>
      <c r="E18" s="24">
        <v>0</v>
      </c>
      <c r="F18" s="20">
        <f>SUM(C18:E18)</f>
        <v>0</v>
      </c>
      <c r="G18" s="22"/>
    </row>
    <row r="19" spans="2:7" s="23" customFormat="1" ht="27.75" customHeight="1" thickBot="1">
      <c r="B19" s="17" t="s">
        <v>14</v>
      </c>
      <c r="C19" s="18">
        <f>SUM(C14:C18)</f>
        <v>90600149.030000001</v>
      </c>
      <c r="D19" s="18">
        <f>SUM(D14:D18)</f>
        <v>36643593.920000002</v>
      </c>
      <c r="E19" s="18">
        <f>E14+E15+E16+E17+E18</f>
        <v>-26862198.260000002</v>
      </c>
      <c r="F19" s="18">
        <f>SUM(C19:E19)</f>
        <v>100381544.69</v>
      </c>
      <c r="G19" s="22"/>
    </row>
    <row r="20" spans="2:7" s="23" customFormat="1" ht="27.75" customHeight="1">
      <c r="B20" s="19" t="s">
        <v>10</v>
      </c>
      <c r="C20" s="20">
        <v>0</v>
      </c>
      <c r="D20" s="20">
        <v>0</v>
      </c>
      <c r="E20" s="20">
        <v>-227233.74</v>
      </c>
      <c r="F20" s="20">
        <f t="shared" ref="F20:F23" si="1">SUM(C20:E20)</f>
        <v>-227233.74</v>
      </c>
      <c r="G20" s="22"/>
    </row>
    <row r="21" spans="2:7" s="23" customFormat="1" ht="27.75" customHeight="1">
      <c r="B21" s="19" t="s">
        <v>11</v>
      </c>
      <c r="C21" s="20">
        <v>0</v>
      </c>
      <c r="D21" s="20">
        <v>0</v>
      </c>
      <c r="E21" s="20">
        <v>357267.12</v>
      </c>
      <c r="F21" s="20">
        <f>SUM(C21:E21)</f>
        <v>357267.12</v>
      </c>
      <c r="G21" s="22"/>
    </row>
    <row r="22" spans="2:7" s="23" customFormat="1" ht="27.75" customHeight="1">
      <c r="B22" s="19" t="s">
        <v>12</v>
      </c>
      <c r="C22" s="20">
        <v>0</v>
      </c>
      <c r="D22" s="21">
        <v>0</v>
      </c>
      <c r="E22" s="21">
        <v>0</v>
      </c>
      <c r="F22" s="20">
        <f t="shared" si="1"/>
        <v>0</v>
      </c>
      <c r="G22" s="22"/>
    </row>
    <row r="23" spans="2:7" s="23" customFormat="1" ht="27.75" customHeight="1" thickBot="1">
      <c r="B23" s="25" t="s">
        <v>13</v>
      </c>
      <c r="C23" s="24">
        <v>0</v>
      </c>
      <c r="D23" s="24">
        <v>0</v>
      </c>
      <c r="E23" s="24">
        <v>0</v>
      </c>
      <c r="F23" s="24">
        <f t="shared" si="1"/>
        <v>0</v>
      </c>
      <c r="G23" s="22"/>
    </row>
    <row r="24" spans="2:7" ht="27.75" customHeight="1" thickBot="1">
      <c r="B24" s="17" t="s">
        <v>15</v>
      </c>
      <c r="C24" s="26">
        <f>SUM(C19:C23)</f>
        <v>90600149.030000001</v>
      </c>
      <c r="D24" s="26">
        <f>SUM(D19:D23)</f>
        <v>36643593.920000002</v>
      </c>
      <c r="E24" s="26">
        <f>SUM(E19:E23)</f>
        <v>-26732164.879999999</v>
      </c>
      <c r="F24" s="26">
        <f>SUM(C24:E24)</f>
        <v>100511578.07000001</v>
      </c>
      <c r="G24" s="27"/>
    </row>
    <row r="25" spans="2:7" ht="27.75" customHeight="1">
      <c r="B25" s="19" t="s">
        <v>10</v>
      </c>
      <c r="C25" s="20">
        <v>0</v>
      </c>
      <c r="D25" s="20">
        <v>0</v>
      </c>
      <c r="E25" s="20">
        <v>-58524.34</v>
      </c>
      <c r="F25" s="20">
        <f t="shared" ref="F25" si="2">SUM(C25:E25)</f>
        <v>-58524.34</v>
      </c>
    </row>
    <row r="26" spans="2:7" ht="27.75" customHeight="1">
      <c r="B26" s="19" t="s">
        <v>11</v>
      </c>
      <c r="C26" s="20">
        <v>0</v>
      </c>
      <c r="D26" s="20">
        <v>0</v>
      </c>
      <c r="E26" s="20">
        <v>-4087014.31</v>
      </c>
      <c r="F26" s="20">
        <f>SUM(C26:E26)</f>
        <v>-4087014.31</v>
      </c>
    </row>
    <row r="27" spans="2:7" ht="27.75" customHeight="1">
      <c r="B27" s="19" t="s">
        <v>12</v>
      </c>
      <c r="C27" s="20">
        <v>0</v>
      </c>
      <c r="D27" s="21">
        <v>0</v>
      </c>
      <c r="E27" s="21">
        <v>0</v>
      </c>
      <c r="F27" s="20">
        <f t="shared" ref="F27:F28" si="3">SUM(C27:E27)</f>
        <v>0</v>
      </c>
    </row>
    <row r="28" spans="2:7" ht="27.75" customHeight="1" thickBot="1">
      <c r="B28" s="25" t="s">
        <v>13</v>
      </c>
      <c r="C28" s="24">
        <v>0</v>
      </c>
      <c r="D28" s="24">
        <v>0</v>
      </c>
      <c r="E28" s="24">
        <v>0</v>
      </c>
      <c r="F28" s="24">
        <f t="shared" si="3"/>
        <v>0</v>
      </c>
    </row>
    <row r="29" spans="2:7" ht="27.75" customHeight="1" thickBot="1">
      <c r="B29" s="17" t="s">
        <v>16</v>
      </c>
      <c r="C29" s="26">
        <f>SUM(C24:C28)</f>
        <v>90600149.030000001</v>
      </c>
      <c r="D29" s="26">
        <f>SUM(D24:D28)</f>
        <v>36643593.920000002</v>
      </c>
      <c r="E29" s="26">
        <f>SUM(E24:E28)</f>
        <v>-30877703.529999997</v>
      </c>
      <c r="F29" s="26">
        <f>SUM(C29:E29)</f>
        <v>96366039.420000002</v>
      </c>
      <c r="G29" s="27">
        <f>F29-'[1]BAL. PATRIMONIAL 2025'!F52</f>
        <v>0</v>
      </c>
    </row>
    <row r="30" spans="2:7" ht="27.75" customHeight="1">
      <c r="B30" s="28"/>
      <c r="C30" s="28"/>
      <c r="D30" s="28"/>
      <c r="E30" s="28"/>
      <c r="F30" s="29"/>
      <c r="G30" s="27"/>
    </row>
    <row r="31" spans="2:7" ht="27.75" customHeight="1">
      <c r="B31" s="28"/>
      <c r="C31" s="28"/>
      <c r="D31" s="28"/>
      <c r="E31" s="28"/>
      <c r="F31" s="29"/>
    </row>
    <row r="32" spans="2:7" ht="27.75" customHeight="1">
      <c r="B32" s="28"/>
      <c r="C32" s="28"/>
      <c r="D32" s="28"/>
      <c r="E32" s="30"/>
      <c r="F32" s="29" t="s">
        <v>17</v>
      </c>
    </row>
    <row r="33" spans="2:8" ht="27.75" customHeight="1">
      <c r="B33" s="28"/>
      <c r="C33" s="28"/>
      <c r="D33" s="28"/>
      <c r="E33" s="30"/>
      <c r="F33" s="28"/>
    </row>
    <row r="34" spans="2:8" ht="27.75" customHeight="1">
      <c r="B34" s="28"/>
      <c r="C34" s="28"/>
      <c r="D34" s="28"/>
      <c r="E34" s="28"/>
      <c r="F34" s="28"/>
    </row>
    <row r="35" spans="2:8" ht="27.75" customHeight="1">
      <c r="B35" s="28"/>
      <c r="C35" s="28"/>
      <c r="D35" s="28"/>
      <c r="E35" s="28"/>
      <c r="F35" s="28"/>
      <c r="G35" s="22"/>
      <c r="H35" s="23"/>
    </row>
    <row r="36" spans="2:8" ht="27.75" customHeight="1">
      <c r="B36" s="28"/>
      <c r="C36" s="28"/>
      <c r="D36" s="28"/>
      <c r="E36" s="28"/>
      <c r="F36" s="28"/>
    </row>
    <row r="37" spans="2:8" ht="27.75" customHeight="1">
      <c r="B37" s="28"/>
      <c r="C37" s="28"/>
      <c r="D37" s="28"/>
      <c r="E37" s="28"/>
      <c r="F37" s="28"/>
    </row>
    <row r="38" spans="2:8" ht="27.75" customHeight="1">
      <c r="B38" s="28"/>
      <c r="C38" s="28"/>
      <c r="D38" s="28"/>
      <c r="E38" s="28"/>
      <c r="F38" s="28"/>
    </row>
    <row r="39" spans="2:8" ht="27.75" customHeight="1">
      <c r="B39" s="28"/>
      <c r="C39" s="28"/>
      <c r="D39" s="28"/>
      <c r="E39" s="28"/>
      <c r="F39" s="28"/>
    </row>
    <row r="40" spans="2:8" ht="27.75" customHeight="1">
      <c r="B40" s="31"/>
      <c r="C40" s="28"/>
      <c r="D40" s="31"/>
      <c r="E40" s="28"/>
      <c r="F40" s="28"/>
    </row>
    <row r="41" spans="2:8" ht="27.75" customHeight="1">
      <c r="B41" s="28"/>
      <c r="C41" s="28"/>
      <c r="D41" s="28"/>
      <c r="E41" s="28"/>
      <c r="F41" s="28"/>
    </row>
    <row r="42" spans="2:8" ht="27.75" customHeight="1">
      <c r="B42" s="28"/>
      <c r="C42" s="28"/>
      <c r="D42" s="28"/>
      <c r="E42" s="28"/>
      <c r="F42" s="28"/>
    </row>
    <row r="43" spans="2:8" ht="27.75" customHeight="1">
      <c r="B43" s="28"/>
      <c r="C43" s="28"/>
      <c r="D43" s="28"/>
      <c r="E43" s="28"/>
      <c r="F43" s="28"/>
    </row>
    <row r="44" spans="2:8" ht="27.75" customHeight="1">
      <c r="B44" s="28"/>
      <c r="C44" s="28"/>
      <c r="D44" s="28"/>
      <c r="E44" s="32"/>
      <c r="F44" s="28"/>
      <c r="G44" s="22"/>
      <c r="H44" s="23"/>
    </row>
    <row r="45" spans="2:8" ht="27.75" customHeight="1">
      <c r="B45" s="28"/>
      <c r="C45" s="28"/>
      <c r="D45" s="28"/>
      <c r="E45" s="33"/>
      <c r="F45" s="28"/>
    </row>
    <row r="46" spans="2:8" ht="15">
      <c r="B46" s="34"/>
      <c r="C46" s="34"/>
      <c r="D46" s="34"/>
      <c r="E46" s="34"/>
      <c r="F46" s="34"/>
    </row>
  </sheetData>
  <mergeCells count="8">
    <mergeCell ref="B12:B13"/>
    <mergeCell ref="B46:F46"/>
    <mergeCell ref="B2:F2"/>
    <mergeCell ref="B4:F4"/>
    <mergeCell ref="B7:F7"/>
    <mergeCell ref="B8:F8"/>
    <mergeCell ref="B9:F9"/>
    <mergeCell ref="B11:F11"/>
  </mergeCells>
  <printOptions horizontalCentered="1"/>
  <pageMargins left="0.59055118110236227" right="0.39370078740157483" top="0.98425196850393704" bottom="0.78740157480314965" header="0.51181102362204722" footer="0.51181102362204722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DMPL 2025-2024</vt:lpstr>
      <vt:lpstr>'DMPL 2025-2024'!Area_de_impressao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MeuPC</dc:creator>
  <cp:lastModifiedBy>MeuPC</cp:lastModifiedBy>
  <dcterms:created xsi:type="dcterms:W3CDTF">2026-05-28T20:52:51Z</dcterms:created>
  <dcterms:modified xsi:type="dcterms:W3CDTF">2026-05-28T20:53:03Z</dcterms:modified>
</cp:coreProperties>
</file>